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tefany.nunez\Downloads\"/>
    </mc:Choice>
  </mc:AlternateContent>
  <bookViews>
    <workbookView xWindow="0" yWindow="0" windowWidth="20490" windowHeight="7905"/>
  </bookViews>
  <sheets>
    <sheet name="CALENDARIO" sheetId="3" r:id="rId1"/>
  </sheets>
  <calcPr calcId="162913"/>
</workbook>
</file>

<file path=xl/calcChain.xml><?xml version="1.0" encoding="utf-8"?>
<calcChain xmlns="http://schemas.openxmlformats.org/spreadsheetml/2006/main">
  <c r="E35" i="3" l="1"/>
  <c r="F35" i="3"/>
  <c r="G35" i="3"/>
  <c r="H35" i="3"/>
  <c r="I35" i="3"/>
  <c r="J35" i="3"/>
  <c r="K35" i="3"/>
  <c r="L35" i="3"/>
  <c r="M35" i="3"/>
  <c r="N35" i="3"/>
  <c r="O35" i="3"/>
  <c r="P35" i="3"/>
  <c r="D35" i="3"/>
  <c r="D16" i="3" l="1"/>
  <c r="D17" i="3"/>
  <c r="D18" i="3"/>
  <c r="D19" i="3"/>
  <c r="D20" i="3"/>
  <c r="D21" i="3"/>
  <c r="D22" i="3"/>
  <c r="D23" i="3"/>
  <c r="D24" i="3"/>
  <c r="D8" i="3"/>
  <c r="D9" i="3"/>
  <c r="D10" i="3"/>
  <c r="D11" i="3"/>
  <c r="D12" i="3"/>
  <c r="D13" i="3"/>
  <c r="D51" i="3" l="1"/>
  <c r="D52" i="3"/>
  <c r="D54" i="3"/>
  <c r="D55" i="3"/>
  <c r="D42" i="3"/>
  <c r="D34" i="3"/>
  <c r="D33" i="3"/>
  <c r="D32" i="3"/>
  <c r="D31" i="3"/>
  <c r="D30" i="3"/>
  <c r="D29" i="3"/>
  <c r="D28" i="3"/>
  <c r="D27" i="3"/>
  <c r="D26" i="3"/>
  <c r="D14" i="3"/>
  <c r="D76" i="3" l="1"/>
  <c r="D75" i="3"/>
  <c r="D74" i="3"/>
  <c r="D64" i="3" l="1"/>
  <c r="D73" i="3" l="1"/>
  <c r="D72" i="3"/>
  <c r="D71" i="3"/>
  <c r="D70" i="3"/>
  <c r="P69" i="3"/>
  <c r="O69" i="3"/>
  <c r="N69" i="3"/>
  <c r="M69" i="3"/>
  <c r="L69" i="3"/>
  <c r="K69" i="3"/>
  <c r="J69" i="3"/>
  <c r="I69" i="3"/>
  <c r="H69" i="3"/>
  <c r="G69" i="3"/>
  <c r="F69" i="3"/>
  <c r="E69" i="3"/>
  <c r="D68" i="3"/>
  <c r="D67" i="3"/>
  <c r="D66" i="3"/>
  <c r="P65" i="3"/>
  <c r="O65" i="3"/>
  <c r="N65" i="3"/>
  <c r="M65" i="3"/>
  <c r="L65" i="3"/>
  <c r="K65" i="3"/>
  <c r="J65" i="3"/>
  <c r="I65" i="3"/>
  <c r="H65" i="3"/>
  <c r="G65" i="3"/>
  <c r="F65" i="3"/>
  <c r="E65" i="3"/>
  <c r="D63" i="3"/>
  <c r="D62" i="3"/>
  <c r="D61" i="3"/>
  <c r="D60" i="3"/>
  <c r="D59" i="3"/>
  <c r="D58" i="3"/>
  <c r="P57" i="3"/>
  <c r="O57" i="3"/>
  <c r="N57" i="3"/>
  <c r="M57" i="3"/>
  <c r="L57" i="3"/>
  <c r="K57" i="3"/>
  <c r="J57" i="3"/>
  <c r="I57" i="3"/>
  <c r="H57" i="3"/>
  <c r="G57" i="3"/>
  <c r="F57" i="3"/>
  <c r="E57" i="3"/>
  <c r="D56" i="3"/>
  <c r="P53" i="3"/>
  <c r="O53" i="3"/>
  <c r="N53" i="3"/>
  <c r="M53" i="3"/>
  <c r="L53" i="3"/>
  <c r="K53" i="3"/>
  <c r="J53" i="3"/>
  <c r="I53" i="3"/>
  <c r="H53" i="3"/>
  <c r="G53" i="3"/>
  <c r="F53" i="3"/>
  <c r="E53" i="3"/>
  <c r="D50" i="3"/>
  <c r="D49" i="3"/>
  <c r="D48" i="3"/>
  <c r="D47" i="3"/>
  <c r="D46" i="3"/>
  <c r="D45" i="3"/>
  <c r="D44" i="3"/>
  <c r="P43" i="3"/>
  <c r="O43" i="3"/>
  <c r="N43" i="3"/>
  <c r="M43" i="3"/>
  <c r="L43" i="3"/>
  <c r="K43" i="3"/>
  <c r="J43" i="3"/>
  <c r="I43" i="3"/>
  <c r="H43" i="3"/>
  <c r="G43" i="3"/>
  <c r="F43" i="3"/>
  <c r="E43" i="3"/>
  <c r="P25" i="3"/>
  <c r="O25" i="3"/>
  <c r="N25" i="3"/>
  <c r="M25" i="3"/>
  <c r="L25" i="3"/>
  <c r="K25" i="3"/>
  <c r="J25" i="3"/>
  <c r="I25" i="3"/>
  <c r="H25" i="3"/>
  <c r="G25" i="3"/>
  <c r="F25" i="3"/>
  <c r="E25" i="3"/>
  <c r="P15" i="3"/>
  <c r="O15" i="3"/>
  <c r="N15" i="3"/>
  <c r="M15" i="3"/>
  <c r="L15" i="3"/>
  <c r="K15" i="3"/>
  <c r="J15" i="3"/>
  <c r="I15" i="3"/>
  <c r="H15" i="3"/>
  <c r="G15" i="3"/>
  <c r="F15" i="3"/>
  <c r="E15" i="3"/>
  <c r="P7" i="3"/>
  <c r="O7" i="3"/>
  <c r="N7" i="3"/>
  <c r="M7" i="3"/>
  <c r="L7" i="3"/>
  <c r="K7" i="3"/>
  <c r="J7" i="3"/>
  <c r="I7" i="3"/>
  <c r="H7" i="3"/>
  <c r="G7" i="3"/>
  <c r="F7" i="3"/>
  <c r="E7" i="3"/>
  <c r="F6" i="3" l="1"/>
  <c r="H6" i="3"/>
  <c r="J6" i="3"/>
  <c r="L6" i="3"/>
  <c r="N6" i="3"/>
  <c r="P6" i="3"/>
  <c r="E6" i="3"/>
  <c r="G6" i="3"/>
  <c r="I6" i="3"/>
  <c r="K6" i="3"/>
  <c r="M6" i="3"/>
  <c r="O6" i="3"/>
  <c r="D7" i="3"/>
  <c r="D53" i="3"/>
  <c r="D69" i="3"/>
  <c r="D65" i="3"/>
  <c r="D43" i="3"/>
  <c r="D15" i="3"/>
  <c r="D25" i="3"/>
  <c r="D57" i="3"/>
  <c r="D6" i="3" l="1"/>
</calcChain>
</file>

<file path=xl/sharedStrings.xml><?xml version="1.0" encoding="utf-8"?>
<sst xmlns="http://schemas.openxmlformats.org/spreadsheetml/2006/main" count="86" uniqueCount="86">
  <si>
    <t xml:space="preserve">Municipio de León </t>
  </si>
  <si>
    <t xml:space="preserve">Anual </t>
  </si>
  <si>
    <t>Total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</si>
  <si>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</si>
  <si>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</si>
  <si>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</si>
  <si>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</si>
  <si>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</si>
  <si>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INVERSION PUBLICA</t>
  </si>
  <si>
    <t>INVERSIONES FINANCIERAS Y OTRAS PROVISIONES</t>
  </si>
  <si>
    <t>PARTICIPACIONES Y APORTACIONES</t>
  </si>
  <si>
    <t>DEUDA PUBLICA</t>
  </si>
  <si>
    <t>Enero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</si>
  <si>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</si>
  <si>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</si>
  <si>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</si>
  <si>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</si>
  <si>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</si>
  <si>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</si>
  <si>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</si>
  <si>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</si>
  <si>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</si>
  <si>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</si>
  <si>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</si>
  <si>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Calendario de Presupuesto de Egresos del Ejercicio Fiscal 2023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</si>
  <si>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</si>
  <si>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</si>
  <si>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</si>
  <si>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</si>
  <si>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</si>
  <si>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</si>
  <si>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</si>
  <si>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</si>
  <si>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</si>
  <si>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</si>
  <si>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</si>
  <si>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</si>
  <si>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</si>
  <si>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</si>
  <si>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</si>
  <si>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</si>
  <si>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</si>
  <si>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</si>
  <si>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</si>
  <si>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</si>
  <si>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</si>
  <si>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</si>
  <si>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</si>
  <si>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</si>
  <si>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</si>
  <si>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</si>
  <si>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</si>
  <si>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</si>
  <si>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</si>
  <si>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</si>
  <si>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</si>
  <si>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</si>
  <si>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</si>
  <si>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</si>
  <si>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</si>
  <si>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</si>
  <si>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</si>
  <si>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</si>
  <si>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</si>
  <si>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</si>
  <si>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</si>
  <si>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</si>
  <si>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</si>
  <si>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</si>
  <si>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</si>
  <si>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</si>
  <si>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</si>
  <si>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</si>
  <si>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</si>
  <si>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</si>
  <si>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</t>
  </si>
  <si>
    <t>Aportaciones</t>
  </si>
  <si>
    <t>Convenios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</si>
  <si>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</si>
  <si>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</si>
  <si>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</si>
  <si>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</si>
  <si>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</si>
  <si>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</si>
  <si>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</si>
  <si>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Transferencias Internas y Asignaciones al Sector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</si>
</sst>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5">
    <xf numFmtId="0" fontId="0" fillId="0" borderId="0"/>
    <xf numFmtId="0" fontId="2" fillId="0" borderId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4" fillId="0" borderId="0" xfId="0" applyFont="1" applyAlignment="1">
      <alignment wrapText="1"/>
    </xf>
    <xf numFmtId="0" fontId="4" fillId="0" borderId="0" xfId="0" applyFont="1"/>
    <xf numFmtId="0" fontId="5" fillId="0" borderId="13" xfId="0" applyFont="1" applyFill="1" applyBorder="1" applyAlignment="1">
      <alignment wrapText="1"/>
    </xf>
    <xf numFmtId="0" fontId="4" fillId="0" borderId="7" xfId="0" applyFont="1" applyBorder="1"/>
    <xf numFmtId="164" fontId="5" fillId="0" borderId="7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wrapText="1"/>
    </xf>
    <xf numFmtId="0" fontId="5" fillId="0" borderId="7" xfId="0" applyFont="1" applyFill="1" applyBorder="1" applyAlignment="1">
      <alignment horizontal="center" wrapText="1"/>
    </xf>
    <xf numFmtId="164" fontId="5" fillId="0" borderId="7" xfId="0" applyNumberFormat="1" applyFont="1" applyFill="1" applyBorder="1" applyAlignment="1"/>
    <xf numFmtId="0" fontId="5" fillId="0" borderId="8" xfId="0" applyFont="1" applyBorder="1" applyAlignment="1">
      <alignment wrapText="1"/>
    </xf>
    <xf numFmtId="164" fontId="5" fillId="0" borderId="8" xfId="0" applyNumberFormat="1" applyFont="1" applyFill="1" applyBorder="1" applyAlignment="1"/>
    <xf numFmtId="0" fontId="4" fillId="0" borderId="9" xfId="0" applyFont="1" applyBorder="1" applyAlignment="1">
      <alignment horizontal="left" indent="2"/>
    </xf>
    <xf numFmtId="164" fontId="4" fillId="0" borderId="9" xfId="0" applyNumberFormat="1" applyFont="1" applyBorder="1" applyAlignment="1"/>
    <xf numFmtId="0" fontId="5" fillId="0" borderId="0" xfId="0" applyFont="1" applyAlignment="1">
      <alignment wrapText="1"/>
    </xf>
    <xf numFmtId="0" fontId="5" fillId="0" borderId="9" xfId="0" applyFont="1" applyBorder="1" applyAlignment="1">
      <alignment wrapText="1"/>
    </xf>
    <xf numFmtId="164" fontId="5" fillId="0" borderId="9" xfId="0" applyNumberFormat="1" applyFont="1" applyBorder="1" applyAlignment="1"/>
    <xf numFmtId="0" fontId="4" fillId="0" borderId="9" xfId="0" applyFont="1" applyBorder="1" applyAlignment="1">
      <alignment horizontal="left" wrapText="1" indent="2"/>
    </xf>
    <xf numFmtId="0" fontId="5" fillId="0" borderId="9" xfId="0" applyFont="1" applyBorder="1"/>
    <xf numFmtId="0" fontId="4" fillId="0" borderId="10" xfId="0" applyFont="1" applyBorder="1" applyAlignment="1">
      <alignment horizontal="left" wrapText="1" indent="2"/>
    </xf>
    <xf numFmtId="164" fontId="4" fillId="0" borderId="10" xfId="0" applyNumberFormat="1" applyFont="1" applyBorder="1" applyAlignment="1"/>
    <xf numFmtId="0" fontId="7" fillId="2" borderId="3" xfId="0" applyFont="1" applyFill="1" applyBorder="1" applyAlignment="1">
      <alignment wrapText="1"/>
    </xf>
    <xf numFmtId="0" fontId="7" fillId="2" borderId="0" xfId="0" applyFont="1" applyFill="1" applyBorder="1"/>
    <xf numFmtId="0" fontId="7" fillId="2" borderId="4" xfId="0" applyFont="1" applyFill="1" applyBorder="1"/>
    <xf numFmtId="0" fontId="6" fillId="2" borderId="1" xfId="0" applyFont="1" applyFill="1" applyBorder="1" applyAlignment="1">
      <alignment horizontal="center" wrapText="1"/>
    </xf>
    <xf numFmtId="0" fontId="6" fillId="2" borderId="11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wrapText="1"/>
    </xf>
    <xf numFmtId="0" fontId="6" fillId="2" borderId="5" xfId="0" applyFont="1" applyFill="1" applyBorder="1" applyAlignment="1">
      <alignment horizontal="center" wrapText="1"/>
    </xf>
    <xf numFmtId="0" fontId="6" fillId="2" borderId="12" xfId="0" applyFont="1" applyFill="1" applyBorder="1" applyAlignment="1">
      <alignment horizontal="center" wrapText="1"/>
    </xf>
    <xf numFmtId="0" fontId="6" fillId="2" borderId="6" xfId="0" applyFont="1" applyFill="1" applyBorder="1" applyAlignment="1">
      <alignment horizontal="center" wrapText="1"/>
    </xf>
  </cellXfs>
  <cellStyles count="5">
    <cellStyle name="A3 297 x 420 mm" xfId="1"/>
    <cellStyle name="Millares 2" xfId="4"/>
    <cellStyle name="Millares 2 2" xfId="2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15586</xdr:colOff>
      <xdr:row>1</xdr:row>
      <xdr:rowOff>15587</xdr:rowOff>
    </xdr:from>
    <xdr:to>
      <xdr:col>2</xdr:col>
      <xdr:colOff>998566</xdr:colOff>
      <xdr:row>3</xdr:row>
      <xdr:rowOff>124690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" y="147205"/>
          <a:ext cx="982980" cy="3723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77"/>
  <sheetViews>
    <sheetView showGridLines="0" tabSelected="1" topLeftCell="A19" zoomScale="110" zoomScaleNormal="110" workbookViewId="0">
      <selection activeCell="A36" sqref="A36"/>
    </sheetView>
  </sheetViews>
  <sheetFormatPr baseColWidth="10" defaultColWidth="11.42578125" defaultRowHeight="11.25" x14ac:dyDescent="0.2"/>
  <cols>
    <col min="1" max="1" width="2.42578125" style="2" customWidth="1"/>
    <col min="2" max="2" width="2.7109375" style="1" customWidth="1"/>
    <col min="3" max="3" width="66" style="1" bestFit="1" customWidth="1"/>
    <col min="4" max="4" width="13.42578125" style="2" bestFit="1" customWidth="1"/>
    <col min="5" max="5" width="13.85546875" style="2" customWidth="1"/>
    <col min="6" max="6" width="12.42578125" style="2" bestFit="1" customWidth="1"/>
    <col min="7" max="16" width="12" style="2" bestFit="1" customWidth="1"/>
    <col min="17" max="16384" width="11.42578125" style="2"/>
  </cols>
  <sheetData>
    <row r="2" spans="2:16" x14ac:dyDescent="0.2">
      <c r="C2" s="23" t="s">
        <v>0</v>
      </c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5"/>
    </row>
    <row r="3" spans="2:16" x14ac:dyDescent="0.2">
      <c r="C3" s="20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2"/>
    </row>
    <row r="4" spans="2:16" x14ac:dyDescent="0.2">
      <c r="C4" s="26" t="s">
        <v>24</v>
      </c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8"/>
    </row>
    <row r="5" spans="2:16" x14ac:dyDescent="0.2">
      <c r="B5" s="3"/>
      <c r="C5" s="4"/>
      <c r="D5" s="5" t="s">
        <v>1</v>
      </c>
      <c r="E5" s="5" t="s">
        <v>12</v>
      </c>
      <c r="F5" s="5" t="s">
        <v>13</v>
      </c>
      <c r="G5" s="5" t="s">
        <v>14</v>
      </c>
      <c r="H5" s="5" t="s">
        <v>15</v>
      </c>
      <c r="I5" s="5" t="s">
        <v>16</v>
      </c>
      <c r="J5" s="5" t="s">
        <v>17</v>
      </c>
      <c r="K5" s="5" t="s">
        <v>18</v>
      </c>
      <c r="L5" s="5" t="s">
        <v>19</v>
      </c>
      <c r="M5" s="5" t="s">
        <v>20</v>
      </c>
      <c r="N5" s="5" t="s">
        <v>21</v>
      </c>
      <c r="O5" s="5" t="s">
        <v>22</v>
      </c>
      <c r="P5" s="5" t="s">
        <v>23</v>
      </c>
    </row>
    <row r="6" spans="2:16" x14ac:dyDescent="0.2">
      <c r="B6" s="6"/>
      <c r="C6" s="7" t="s">
        <v>2</v>
      </c>
      <c r="D6" s="8">
        <f t="shared" ref="D6:P6" si="0">SUM(D7+D15+D25+D35+D43+D53+D57+D65+D69)</f>
        <v>7835165416</v>
      </c>
      <c r="E6" s="8">
        <f t="shared" si="0"/>
        <v>1749691365.0300002</v>
      </c>
      <c r="F6" s="8">
        <f t="shared" si="0"/>
        <v>1038305583.9899999</v>
      </c>
      <c r="G6" s="8">
        <f t="shared" si="0"/>
        <v>564527209.62</v>
      </c>
      <c r="H6" s="8">
        <f t="shared" si="0"/>
        <v>438116836.69</v>
      </c>
      <c r="I6" s="8">
        <f t="shared" si="0"/>
        <v>717453457.13999999</v>
      </c>
      <c r="J6" s="8">
        <f t="shared" si="0"/>
        <v>624286254.82000005</v>
      </c>
      <c r="K6" s="8">
        <f t="shared" si="0"/>
        <v>629057675.54999995</v>
      </c>
      <c r="L6" s="8">
        <f t="shared" si="0"/>
        <v>439178630.36000001</v>
      </c>
      <c r="M6" s="8">
        <f t="shared" si="0"/>
        <v>394767304.77999997</v>
      </c>
      <c r="N6" s="8">
        <f t="shared" si="0"/>
        <v>559347093.17000008</v>
      </c>
      <c r="O6" s="8">
        <f t="shared" si="0"/>
        <v>350988637.38999999</v>
      </c>
      <c r="P6" s="8">
        <f t="shared" si="0"/>
        <v>329445367.4600001</v>
      </c>
    </row>
    <row r="7" spans="2:16" x14ac:dyDescent="0.2">
      <c r="B7" s="6"/>
      <c r="C7" s="9" t="s">
        <v>3</v>
      </c>
      <c r="D7" s="10">
        <f t="shared" ref="D7:P7" si="1">SUM(D8:D14)</f>
        <v>3126725458.3699999</v>
      </c>
      <c r="E7" s="10">
        <f t="shared" si="1"/>
        <v>259060455.34999996</v>
      </c>
      <c r="F7" s="10">
        <f t="shared" si="1"/>
        <v>259060455.34999996</v>
      </c>
      <c r="G7" s="10">
        <f t="shared" si="1"/>
        <v>277060455.34999996</v>
      </c>
      <c r="H7" s="10">
        <f t="shared" si="1"/>
        <v>259060455.34999996</v>
      </c>
      <c r="I7" s="10">
        <f t="shared" si="1"/>
        <v>259060455.34999996</v>
      </c>
      <c r="J7" s="10">
        <f t="shared" si="1"/>
        <v>259060455.35999995</v>
      </c>
      <c r="K7" s="10">
        <f t="shared" si="1"/>
        <v>259060455.33999997</v>
      </c>
      <c r="L7" s="10">
        <f t="shared" si="1"/>
        <v>259060455.33999997</v>
      </c>
      <c r="M7" s="10">
        <f t="shared" si="1"/>
        <v>259060455.33999997</v>
      </c>
      <c r="N7" s="10">
        <f t="shared" si="1"/>
        <v>259060455.31999996</v>
      </c>
      <c r="O7" s="10">
        <f t="shared" si="1"/>
        <v>259060455.25</v>
      </c>
      <c r="P7" s="10">
        <f t="shared" si="1"/>
        <v>259060449.67000008</v>
      </c>
    </row>
    <row r="8" spans="2:16" x14ac:dyDescent="0.2">
      <c r="C8" s="11" t="s">
        <v>25</v>
      </c>
      <c r="D8" s="12">
        <f t="shared" ref="D8:D76" si="2">SUM(E8:P8)</f>
        <v>1418608953.4299996</v>
      </c>
      <c r="E8" s="12">
        <v>118217412.80999999</v>
      </c>
      <c r="F8" s="12">
        <v>118217412.80999999</v>
      </c>
      <c r="G8" s="12">
        <v>118217412.80999999</v>
      </c>
      <c r="H8" s="12">
        <v>118217412.80999999</v>
      </c>
      <c r="I8" s="12">
        <v>118217412.80999999</v>
      </c>
      <c r="J8" s="12">
        <v>118217412.80999999</v>
      </c>
      <c r="K8" s="12">
        <v>118217412.80999999</v>
      </c>
      <c r="L8" s="12">
        <v>118217412.80999999</v>
      </c>
      <c r="M8" s="12">
        <v>118217412.80999999</v>
      </c>
      <c r="N8" s="12">
        <v>118217412.80999999</v>
      </c>
      <c r="O8" s="12">
        <v>118217412.80999999</v>
      </c>
      <c r="P8" s="12">
        <v>118217412.52000004</v>
      </c>
    </row>
    <row r="9" spans="2:16" x14ac:dyDescent="0.2">
      <c r="B9" s="13"/>
      <c r="C9" s="11" t="s">
        <v>26</v>
      </c>
      <c r="D9" s="12">
        <f t="shared" si="2"/>
        <v>21000000</v>
      </c>
      <c r="E9" s="12">
        <v>1750000</v>
      </c>
      <c r="F9" s="12">
        <v>1750000</v>
      </c>
      <c r="G9" s="12">
        <v>1750000</v>
      </c>
      <c r="H9" s="12">
        <v>1750000</v>
      </c>
      <c r="I9" s="12">
        <v>1750000</v>
      </c>
      <c r="J9" s="12">
        <v>1750000</v>
      </c>
      <c r="K9" s="12">
        <v>1750000</v>
      </c>
      <c r="L9" s="12">
        <v>1750000</v>
      </c>
      <c r="M9" s="12">
        <v>1750000</v>
      </c>
      <c r="N9" s="12">
        <v>1750000</v>
      </c>
      <c r="O9" s="12">
        <v>1750000</v>
      </c>
      <c r="P9" s="12">
        <v>1750000</v>
      </c>
    </row>
    <row r="10" spans="2:16" x14ac:dyDescent="0.2">
      <c r="B10" s="13"/>
      <c r="C10" s="11" t="s">
        <v>27</v>
      </c>
      <c r="D10" s="12">
        <f t="shared" si="2"/>
        <v>298859457.17999989</v>
      </c>
      <c r="E10" s="12">
        <v>24904954.849999987</v>
      </c>
      <c r="F10" s="12">
        <v>24904954.849999987</v>
      </c>
      <c r="G10" s="12">
        <v>24904954.849999987</v>
      </c>
      <c r="H10" s="12">
        <v>24904954.849999987</v>
      </c>
      <c r="I10" s="12">
        <v>24904954.849999987</v>
      </c>
      <c r="J10" s="12">
        <v>24904954.849999987</v>
      </c>
      <c r="K10" s="12">
        <v>24904954.849999987</v>
      </c>
      <c r="L10" s="12">
        <v>24904954.849999987</v>
      </c>
      <c r="M10" s="12">
        <v>24904954.849999987</v>
      </c>
      <c r="N10" s="12">
        <v>24904954.849999987</v>
      </c>
      <c r="O10" s="12">
        <v>24904954.849999987</v>
      </c>
      <c r="P10" s="12">
        <v>24904953.830000006</v>
      </c>
    </row>
    <row r="11" spans="2:16" x14ac:dyDescent="0.2">
      <c r="B11" s="13"/>
      <c r="C11" s="11" t="s">
        <v>28</v>
      </c>
      <c r="D11" s="12">
        <f t="shared" si="2"/>
        <v>624657411.50999987</v>
      </c>
      <c r="E11" s="12">
        <v>50554784.389999993</v>
      </c>
      <c r="F11" s="12">
        <v>50554784.389999993</v>
      </c>
      <c r="G11" s="12">
        <v>68554784.389999986</v>
      </c>
      <c r="H11" s="12">
        <v>50554784.389999993</v>
      </c>
      <c r="I11" s="12">
        <v>50554784.389999993</v>
      </c>
      <c r="J11" s="12">
        <v>50554784.389999993</v>
      </c>
      <c r="K11" s="12">
        <v>50554784.389999993</v>
      </c>
      <c r="L11" s="12">
        <v>50554784.389999993</v>
      </c>
      <c r="M11" s="12">
        <v>50554784.389999993</v>
      </c>
      <c r="N11" s="12">
        <v>50554784.389999993</v>
      </c>
      <c r="O11" s="12">
        <v>50554784.36999999</v>
      </c>
      <c r="P11" s="12">
        <v>50554783.240000002</v>
      </c>
    </row>
    <row r="12" spans="2:16" x14ac:dyDescent="0.2">
      <c r="B12" s="13"/>
      <c r="C12" s="11" t="s">
        <v>29</v>
      </c>
      <c r="D12" s="12">
        <f t="shared" si="2"/>
        <v>745082696.45000029</v>
      </c>
      <c r="E12" s="12">
        <v>62090224.980000019</v>
      </c>
      <c r="F12" s="12">
        <v>62090224.980000019</v>
      </c>
      <c r="G12" s="12">
        <v>62090224.980000019</v>
      </c>
      <c r="H12" s="12">
        <v>62090224.980000019</v>
      </c>
      <c r="I12" s="12">
        <v>62090224.980000019</v>
      </c>
      <c r="J12" s="12">
        <v>62090224.990000017</v>
      </c>
      <c r="K12" s="12">
        <v>62090224.970000021</v>
      </c>
      <c r="L12" s="12">
        <v>62090224.970000021</v>
      </c>
      <c r="M12" s="12">
        <v>62090224.970000021</v>
      </c>
      <c r="N12" s="12">
        <v>62090224.950000018</v>
      </c>
      <c r="O12" s="12">
        <v>62090224.920000024</v>
      </c>
      <c r="P12" s="12">
        <v>62090221.779999986</v>
      </c>
    </row>
    <row r="13" spans="2:16" x14ac:dyDescent="0.2">
      <c r="B13" s="13"/>
      <c r="C13" s="11" t="s">
        <v>30</v>
      </c>
      <c r="D13" s="12">
        <f t="shared" si="2"/>
        <v>18516939.800000001</v>
      </c>
      <c r="E13" s="12">
        <v>1543078.32</v>
      </c>
      <c r="F13" s="12">
        <v>1543078.32</v>
      </c>
      <c r="G13" s="12">
        <v>1543078.32</v>
      </c>
      <c r="H13" s="12">
        <v>1543078.32</v>
      </c>
      <c r="I13" s="12">
        <v>1543078.32</v>
      </c>
      <c r="J13" s="12">
        <v>1543078.32</v>
      </c>
      <c r="K13" s="12">
        <v>1543078.32</v>
      </c>
      <c r="L13" s="12">
        <v>1543078.32</v>
      </c>
      <c r="M13" s="12">
        <v>1543078.32</v>
      </c>
      <c r="N13" s="12">
        <v>1543078.32</v>
      </c>
      <c r="O13" s="12">
        <v>1543078.3</v>
      </c>
      <c r="P13" s="12">
        <v>1543078.3</v>
      </c>
    </row>
    <row r="14" spans="2:16" x14ac:dyDescent="0.2">
      <c r="B14" s="13"/>
      <c r="C14" s="11" t="s">
        <v>31</v>
      </c>
      <c r="D14" s="12">
        <f t="shared" si="2"/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2">
        <v>0</v>
      </c>
    </row>
    <row r="15" spans="2:16" x14ac:dyDescent="0.2">
      <c r="B15" s="13"/>
      <c r="C15" s="14" t="s">
        <v>4</v>
      </c>
      <c r="D15" s="15">
        <f>SUM(D16:D24)</f>
        <v>381037459.62</v>
      </c>
      <c r="E15" s="15">
        <f t="shared" ref="E15:P15" si="3">SUM(E16:E24)</f>
        <v>25412344.850000001</v>
      </c>
      <c r="F15" s="15">
        <f t="shared" si="3"/>
        <v>201399688.30000001</v>
      </c>
      <c r="G15" s="15">
        <f t="shared" si="3"/>
        <v>15412344.850000003</v>
      </c>
      <c r="H15" s="15">
        <f t="shared" si="3"/>
        <v>15412344.850000003</v>
      </c>
      <c r="I15" s="15">
        <f t="shared" si="3"/>
        <v>15412344.850000003</v>
      </c>
      <c r="J15" s="15">
        <f t="shared" si="3"/>
        <v>15514322.850000003</v>
      </c>
      <c r="K15" s="15">
        <f t="shared" si="3"/>
        <v>15412344.850000003</v>
      </c>
      <c r="L15" s="15">
        <f t="shared" si="3"/>
        <v>15412344.850000003</v>
      </c>
      <c r="M15" s="15">
        <f t="shared" si="3"/>
        <v>15412344.850000003</v>
      </c>
      <c r="N15" s="15">
        <f t="shared" si="3"/>
        <v>15412344.850000003</v>
      </c>
      <c r="O15" s="15">
        <f t="shared" si="3"/>
        <v>15412344.860000003</v>
      </c>
      <c r="P15" s="15">
        <f t="shared" si="3"/>
        <v>15412344.810000001</v>
      </c>
    </row>
    <row r="16" spans="2:16" x14ac:dyDescent="0.2">
      <c r="B16" s="2"/>
      <c r="C16" s="16" t="s">
        <v>32</v>
      </c>
      <c r="D16" s="12">
        <f t="shared" si="2"/>
        <v>15922368.129999999</v>
      </c>
      <c r="E16" s="12">
        <v>0</v>
      </c>
      <c r="F16" s="12">
        <v>15820390.129999999</v>
      </c>
      <c r="G16" s="12">
        <v>0</v>
      </c>
      <c r="H16" s="12">
        <v>0</v>
      </c>
      <c r="I16" s="12">
        <v>0</v>
      </c>
      <c r="J16" s="12">
        <v>101978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</row>
    <row r="17" spans="2:16" x14ac:dyDescent="0.2">
      <c r="B17" s="13"/>
      <c r="C17" s="16" t="s">
        <v>33</v>
      </c>
      <c r="D17" s="12">
        <f t="shared" si="2"/>
        <v>23691617.470000003</v>
      </c>
      <c r="E17" s="12">
        <v>0</v>
      </c>
      <c r="F17" s="12">
        <v>23691617.470000003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2">
        <v>0</v>
      </c>
    </row>
    <row r="18" spans="2:16" x14ac:dyDescent="0.2">
      <c r="B18" s="13"/>
      <c r="C18" s="16" t="s">
        <v>34</v>
      </c>
      <c r="D18" s="12">
        <f t="shared" si="2"/>
        <v>1204780</v>
      </c>
      <c r="E18" s="12">
        <v>0</v>
      </c>
      <c r="F18" s="12">
        <v>1204780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2">
        <v>0</v>
      </c>
    </row>
    <row r="19" spans="2:16" x14ac:dyDescent="0.2">
      <c r="B19" s="13"/>
      <c r="C19" s="16" t="s">
        <v>35</v>
      </c>
      <c r="D19" s="12">
        <f t="shared" si="2"/>
        <v>28407126.09</v>
      </c>
      <c r="E19" s="12">
        <v>10000000</v>
      </c>
      <c r="F19" s="12">
        <v>18407126.09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2">
        <v>0</v>
      </c>
    </row>
    <row r="20" spans="2:16" x14ac:dyDescent="0.2">
      <c r="B20" s="13"/>
      <c r="C20" s="16" t="s">
        <v>36</v>
      </c>
      <c r="D20" s="12">
        <f t="shared" si="2"/>
        <v>15527396.880000001</v>
      </c>
      <c r="E20" s="12">
        <v>0</v>
      </c>
      <c r="F20" s="12">
        <v>15527396.880000001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</row>
    <row r="21" spans="2:16" x14ac:dyDescent="0.2">
      <c r="B21" s="13"/>
      <c r="C21" s="16" t="s">
        <v>37</v>
      </c>
      <c r="D21" s="12">
        <f t="shared" si="2"/>
        <v>184948138.17000005</v>
      </c>
      <c r="E21" s="12">
        <v>15412344.850000003</v>
      </c>
      <c r="F21" s="12">
        <v>15412344.850000003</v>
      </c>
      <c r="G21" s="12">
        <v>15412344.850000003</v>
      </c>
      <c r="H21" s="12">
        <v>15412344.850000003</v>
      </c>
      <c r="I21" s="12">
        <v>15412344.850000003</v>
      </c>
      <c r="J21" s="12">
        <v>15412344.850000003</v>
      </c>
      <c r="K21" s="12">
        <v>15412344.850000003</v>
      </c>
      <c r="L21" s="12">
        <v>15412344.850000003</v>
      </c>
      <c r="M21" s="12">
        <v>15412344.850000003</v>
      </c>
      <c r="N21" s="12">
        <v>15412344.850000003</v>
      </c>
      <c r="O21" s="12">
        <v>15412344.860000003</v>
      </c>
      <c r="P21" s="12">
        <v>15412344.810000001</v>
      </c>
    </row>
    <row r="22" spans="2:16" x14ac:dyDescent="0.2">
      <c r="B22" s="13"/>
      <c r="C22" s="16" t="s">
        <v>38</v>
      </c>
      <c r="D22" s="12">
        <f t="shared" si="2"/>
        <v>52213518.310000002</v>
      </c>
      <c r="E22" s="12">
        <v>0</v>
      </c>
      <c r="F22" s="12">
        <v>52213518.310000002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</row>
    <row r="23" spans="2:16" x14ac:dyDescent="0.2">
      <c r="B23" s="13"/>
      <c r="C23" s="16" t="s">
        <v>39</v>
      </c>
      <c r="D23" s="12">
        <f t="shared" si="2"/>
        <v>10376710.800000001</v>
      </c>
      <c r="E23" s="12">
        <v>0</v>
      </c>
      <c r="F23" s="12">
        <v>10376710.800000001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</row>
    <row r="24" spans="2:16" x14ac:dyDescent="0.2">
      <c r="B24" s="13"/>
      <c r="C24" s="16" t="s">
        <v>40</v>
      </c>
      <c r="D24" s="12">
        <f t="shared" si="2"/>
        <v>48745803.769999996</v>
      </c>
      <c r="E24" s="12">
        <v>0</v>
      </c>
      <c r="F24" s="12">
        <v>48745803.769999996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</row>
    <row r="25" spans="2:16" x14ac:dyDescent="0.2">
      <c r="B25" s="13"/>
      <c r="C25" s="14" t="s">
        <v>5</v>
      </c>
      <c r="D25" s="15">
        <f t="shared" ref="D25:P25" si="4">SUM(D26:D34)</f>
        <v>1203599804.8100002</v>
      </c>
      <c r="E25" s="15">
        <f t="shared" si="4"/>
        <v>724961001.5999999</v>
      </c>
      <c r="F25" s="15">
        <f t="shared" si="4"/>
        <v>73814071.299999997</v>
      </c>
      <c r="G25" s="15">
        <f t="shared" si="4"/>
        <v>98756199.499999985</v>
      </c>
      <c r="H25" s="15">
        <f t="shared" si="4"/>
        <v>33265128.340000004</v>
      </c>
      <c r="I25" s="15">
        <f t="shared" si="4"/>
        <v>35352953.610000007</v>
      </c>
      <c r="J25" s="15">
        <f t="shared" si="4"/>
        <v>34577990.810000002</v>
      </c>
      <c r="K25" s="15">
        <f t="shared" si="4"/>
        <v>35764175.460000001</v>
      </c>
      <c r="L25" s="15">
        <f t="shared" si="4"/>
        <v>33985566.57</v>
      </c>
      <c r="M25" s="15">
        <f t="shared" si="4"/>
        <v>32340853.09</v>
      </c>
      <c r="N25" s="15">
        <f t="shared" si="4"/>
        <v>34701044.340000004</v>
      </c>
      <c r="O25" s="15">
        <f t="shared" si="4"/>
        <v>34220344.890000001</v>
      </c>
      <c r="P25" s="15">
        <f t="shared" si="4"/>
        <v>31860475.300000004</v>
      </c>
    </row>
    <row r="26" spans="2:16" x14ac:dyDescent="0.2">
      <c r="B26" s="2"/>
      <c r="C26" s="16" t="s">
        <v>41</v>
      </c>
      <c r="D26" s="12">
        <f t="shared" si="2"/>
        <v>287397430.56999999</v>
      </c>
      <c r="E26" s="12">
        <v>41208655.719999991</v>
      </c>
      <c r="F26" s="12">
        <v>24195723.719999999</v>
      </c>
      <c r="G26" s="12">
        <v>22275290.399999999</v>
      </c>
      <c r="H26" s="12">
        <v>22052668.240000002</v>
      </c>
      <c r="I26" s="12">
        <v>22315374.16</v>
      </c>
      <c r="J26" s="12">
        <v>22320123.310000002</v>
      </c>
      <c r="K26" s="12">
        <v>22217465.359999999</v>
      </c>
      <c r="L26" s="12">
        <v>22038673.719999999</v>
      </c>
      <c r="M26" s="12">
        <v>22085290.399999999</v>
      </c>
      <c r="N26" s="12">
        <v>22052668.240000002</v>
      </c>
      <c r="O26" s="12">
        <v>22315374.190000001</v>
      </c>
      <c r="P26" s="12">
        <v>22320123.109999999</v>
      </c>
    </row>
    <row r="27" spans="2:16" x14ac:dyDescent="0.2">
      <c r="B27" s="13"/>
      <c r="C27" s="16" t="s">
        <v>42</v>
      </c>
      <c r="D27" s="12">
        <f t="shared" si="2"/>
        <v>97831672.50000003</v>
      </c>
      <c r="E27" s="12">
        <v>41127333.54999999</v>
      </c>
      <c r="F27" s="12">
        <v>25248859.250000007</v>
      </c>
      <c r="G27" s="12">
        <v>5674896.6600000001</v>
      </c>
      <c r="H27" s="12">
        <v>2777528.23</v>
      </c>
      <c r="I27" s="12">
        <v>2777528.23</v>
      </c>
      <c r="J27" s="12">
        <v>3560357.2299999995</v>
      </c>
      <c r="K27" s="12">
        <v>2777528.23</v>
      </c>
      <c r="L27" s="12">
        <v>2777528.23</v>
      </c>
      <c r="M27" s="12">
        <v>2777528.23</v>
      </c>
      <c r="N27" s="12">
        <v>2777528.23</v>
      </c>
      <c r="O27" s="12">
        <v>2777528.23</v>
      </c>
      <c r="P27" s="12">
        <v>2777528.1999999997</v>
      </c>
    </row>
    <row r="28" spans="2:16" x14ac:dyDescent="0.2">
      <c r="B28" s="13"/>
      <c r="C28" s="16" t="s">
        <v>43</v>
      </c>
      <c r="D28" s="12">
        <f t="shared" si="2"/>
        <v>134759387.75999999</v>
      </c>
      <c r="E28" s="12">
        <v>120539530.86</v>
      </c>
      <c r="F28" s="12">
        <v>211107.36</v>
      </c>
      <c r="G28" s="12">
        <v>10263884.199999999</v>
      </c>
      <c r="H28" s="12">
        <v>211107.36</v>
      </c>
      <c r="I28" s="12">
        <v>1737964.9600000004</v>
      </c>
      <c r="J28" s="12">
        <v>626628.54</v>
      </c>
      <c r="K28" s="12">
        <v>211107.36</v>
      </c>
      <c r="L28" s="12">
        <v>211107.36</v>
      </c>
      <c r="M28" s="12">
        <v>263884.2</v>
      </c>
      <c r="N28" s="12">
        <v>358023.36</v>
      </c>
      <c r="O28" s="12">
        <v>125042.2</v>
      </c>
      <c r="P28" s="12">
        <v>0</v>
      </c>
    </row>
    <row r="29" spans="2:16" x14ac:dyDescent="0.2">
      <c r="B29" s="13"/>
      <c r="C29" s="16" t="s">
        <v>44</v>
      </c>
      <c r="D29" s="12">
        <f t="shared" si="2"/>
        <v>47594920.659999996</v>
      </c>
      <c r="E29" s="12">
        <v>18355742</v>
      </c>
      <c r="F29" s="12">
        <v>0</v>
      </c>
      <c r="G29" s="12">
        <v>28513178.659999996</v>
      </c>
      <c r="H29" s="12">
        <v>261000</v>
      </c>
      <c r="I29" s="12">
        <v>0</v>
      </c>
      <c r="J29" s="12">
        <v>0</v>
      </c>
      <c r="K29" s="12">
        <v>261000</v>
      </c>
      <c r="L29" s="12">
        <v>0</v>
      </c>
      <c r="M29" s="12">
        <v>204000</v>
      </c>
      <c r="N29" s="12">
        <v>0</v>
      </c>
      <c r="O29" s="12">
        <v>0</v>
      </c>
      <c r="P29" s="12">
        <v>0</v>
      </c>
    </row>
    <row r="30" spans="2:16" x14ac:dyDescent="0.2">
      <c r="B30" s="13"/>
      <c r="C30" s="16" t="s">
        <v>45</v>
      </c>
      <c r="D30" s="12">
        <f t="shared" si="2"/>
        <v>396518002.40000004</v>
      </c>
      <c r="E30" s="12">
        <v>338370764.65000004</v>
      </c>
      <c r="F30" s="12">
        <v>16163279.83</v>
      </c>
      <c r="G30" s="12">
        <v>25973848.439999986</v>
      </c>
      <c r="H30" s="12">
        <v>1115049.1200000001</v>
      </c>
      <c r="I30" s="12">
        <v>1276985.1200000003</v>
      </c>
      <c r="J30" s="12">
        <v>2325780.5900000008</v>
      </c>
      <c r="K30" s="12">
        <v>3687049.120000001</v>
      </c>
      <c r="L30" s="12">
        <v>1115049.1200000001</v>
      </c>
      <c r="M30" s="12">
        <v>1115049.1200000001</v>
      </c>
      <c r="N30" s="12">
        <v>1115049.1200000001</v>
      </c>
      <c r="O30" s="12">
        <v>3145049.120000001</v>
      </c>
      <c r="P30" s="12">
        <v>1115049.0500000003</v>
      </c>
    </row>
    <row r="31" spans="2:16" x14ac:dyDescent="0.2">
      <c r="B31" s="13"/>
      <c r="C31" s="16" t="s">
        <v>46</v>
      </c>
      <c r="D31" s="12">
        <f t="shared" si="2"/>
        <v>93414926.840000004</v>
      </c>
      <c r="E31" s="12">
        <v>91914926.840000004</v>
      </c>
      <c r="F31" s="12">
        <v>1500000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12">
        <v>0</v>
      </c>
      <c r="P31" s="12">
        <v>0</v>
      </c>
    </row>
    <row r="32" spans="2:16" x14ac:dyDescent="0.2">
      <c r="B32" s="13"/>
      <c r="C32" s="16" t="s">
        <v>47</v>
      </c>
      <c r="D32" s="12">
        <f t="shared" si="2"/>
        <v>5372460.4000000004</v>
      </c>
      <c r="E32" s="12">
        <v>4805460.4000000004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283500</v>
      </c>
      <c r="L32" s="12">
        <v>0</v>
      </c>
      <c r="M32" s="12">
        <v>0</v>
      </c>
      <c r="N32" s="12">
        <v>0</v>
      </c>
      <c r="O32" s="12">
        <v>283500</v>
      </c>
      <c r="P32" s="12">
        <v>0</v>
      </c>
    </row>
    <row r="33" spans="2:16" x14ac:dyDescent="0.2">
      <c r="B33" s="13"/>
      <c r="C33" s="16" t="s">
        <v>48</v>
      </c>
      <c r="D33" s="12">
        <f t="shared" si="2"/>
        <v>58723524.039999999</v>
      </c>
      <c r="E33" s="12">
        <v>47707917.039999999</v>
      </c>
      <c r="F33" s="12">
        <v>1000000</v>
      </c>
      <c r="G33" s="12">
        <v>560000</v>
      </c>
      <c r="H33" s="12">
        <v>1200000</v>
      </c>
      <c r="I33" s="12">
        <v>1750000</v>
      </c>
      <c r="J33" s="12">
        <v>250000</v>
      </c>
      <c r="K33" s="12">
        <v>678750</v>
      </c>
      <c r="L33" s="12">
        <v>2348107</v>
      </c>
      <c r="M33" s="12">
        <v>400000</v>
      </c>
      <c r="N33" s="12">
        <v>2750000</v>
      </c>
      <c r="O33" s="12">
        <v>78750</v>
      </c>
      <c r="P33" s="12">
        <v>0</v>
      </c>
    </row>
    <row r="34" spans="2:16" x14ac:dyDescent="0.2">
      <c r="B34" s="13"/>
      <c r="C34" s="16" t="s">
        <v>49</v>
      </c>
      <c r="D34" s="12">
        <f t="shared" si="2"/>
        <v>81987479.64000003</v>
      </c>
      <c r="E34" s="12">
        <v>20930670.54000001</v>
      </c>
      <c r="F34" s="12">
        <v>5495101.1400000015</v>
      </c>
      <c r="G34" s="12">
        <v>5495101.1400000015</v>
      </c>
      <c r="H34" s="12">
        <v>5647775.3900000015</v>
      </c>
      <c r="I34" s="12">
        <v>5495101.1400000015</v>
      </c>
      <c r="J34" s="12">
        <v>5495101.1400000015</v>
      </c>
      <c r="K34" s="12">
        <v>5647775.3900000015</v>
      </c>
      <c r="L34" s="12">
        <v>5495101.1400000015</v>
      </c>
      <c r="M34" s="12">
        <v>5495101.1400000015</v>
      </c>
      <c r="N34" s="12">
        <v>5647775.3900000015</v>
      </c>
      <c r="O34" s="12">
        <v>5495101.1500000022</v>
      </c>
      <c r="P34" s="12">
        <v>5647774.9400000032</v>
      </c>
    </row>
    <row r="35" spans="2:16" x14ac:dyDescent="0.2">
      <c r="B35" s="13"/>
      <c r="C35" s="14" t="s">
        <v>6</v>
      </c>
      <c r="D35" s="15">
        <f>SUM(D36:D42)</f>
        <v>1167232076.5600002</v>
      </c>
      <c r="E35" s="15">
        <f t="shared" ref="E35:P35" si="5">SUM(E36:E42)</f>
        <v>665900759.85000002</v>
      </c>
      <c r="F35" s="15">
        <f t="shared" si="5"/>
        <v>125686570.73</v>
      </c>
      <c r="G35" s="15">
        <f t="shared" si="5"/>
        <v>46636338.909999996</v>
      </c>
      <c r="H35" s="15">
        <f t="shared" si="5"/>
        <v>24890992.120000001</v>
      </c>
      <c r="I35" s="15">
        <f t="shared" si="5"/>
        <v>166062605.12</v>
      </c>
      <c r="J35" s="15">
        <f t="shared" si="5"/>
        <v>19573992.120000001</v>
      </c>
      <c r="K35" s="15">
        <f t="shared" si="5"/>
        <v>33643197.119999997</v>
      </c>
      <c r="L35" s="15">
        <f t="shared" si="5"/>
        <v>28157742.120000001</v>
      </c>
      <c r="M35" s="15">
        <f t="shared" si="5"/>
        <v>21387992.120000001</v>
      </c>
      <c r="N35" s="15">
        <f t="shared" si="5"/>
        <v>14298992.119999999</v>
      </c>
      <c r="O35" s="15">
        <f t="shared" si="5"/>
        <v>20297742.120000001</v>
      </c>
      <c r="P35" s="15">
        <f t="shared" si="5"/>
        <v>695152.11</v>
      </c>
    </row>
    <row r="36" spans="2:16" x14ac:dyDescent="0.2">
      <c r="B36" s="13"/>
      <c r="C36" s="16" t="s">
        <v>85</v>
      </c>
      <c r="D36" s="15">
        <v>0</v>
      </c>
      <c r="E36" s="15">
        <v>0</v>
      </c>
      <c r="F36" s="15">
        <v>0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0</v>
      </c>
      <c r="N36" s="15">
        <v>0</v>
      </c>
      <c r="O36" s="15">
        <v>0</v>
      </c>
      <c r="P36" s="15">
        <v>0</v>
      </c>
    </row>
    <row r="37" spans="2:16" x14ac:dyDescent="0.2">
      <c r="B37" s="2"/>
      <c r="C37" s="16" t="s">
        <v>50</v>
      </c>
      <c r="D37" s="12">
        <v>943323383.13</v>
      </c>
      <c r="E37" s="12">
        <v>615890991.73000002</v>
      </c>
      <c r="F37" s="12">
        <v>72137166.609999999</v>
      </c>
      <c r="G37" s="12">
        <v>26994486.789999999</v>
      </c>
      <c r="H37" s="12">
        <v>18987140</v>
      </c>
      <c r="I37" s="12">
        <v>120275753</v>
      </c>
      <c r="J37" s="12">
        <v>15412140</v>
      </c>
      <c r="K37" s="12">
        <v>17511345</v>
      </c>
      <c r="L37" s="12">
        <v>0</v>
      </c>
      <c r="M37" s="12">
        <v>0</v>
      </c>
      <c r="N37" s="12">
        <v>0</v>
      </c>
      <c r="O37" s="12">
        <v>0</v>
      </c>
      <c r="P37" s="12">
        <v>0</v>
      </c>
    </row>
    <row r="38" spans="2:16" x14ac:dyDescent="0.2">
      <c r="B38" s="13"/>
      <c r="C38" s="16" t="s">
        <v>51</v>
      </c>
      <c r="D38" s="12">
        <v>101290000</v>
      </c>
      <c r="E38" s="12">
        <v>7300000</v>
      </c>
      <c r="F38" s="12">
        <v>42590000</v>
      </c>
      <c r="G38" s="12">
        <v>30000</v>
      </c>
      <c r="H38" s="12">
        <v>4550000</v>
      </c>
      <c r="I38" s="12">
        <v>31050000</v>
      </c>
      <c r="J38" s="12">
        <v>2550000</v>
      </c>
      <c r="K38" s="12">
        <v>7020000</v>
      </c>
      <c r="L38" s="12">
        <v>14840890</v>
      </c>
      <c r="M38" s="12">
        <v>12012140</v>
      </c>
      <c r="N38" s="12">
        <v>14137140</v>
      </c>
      <c r="O38" s="12">
        <v>14540890</v>
      </c>
      <c r="P38" s="12">
        <v>583300</v>
      </c>
    </row>
    <row r="39" spans="2:16" x14ac:dyDescent="0.2">
      <c r="B39" s="13"/>
      <c r="C39" s="16" t="s">
        <v>52</v>
      </c>
      <c r="D39" s="12">
        <v>121216468</v>
      </c>
      <c r="E39" s="12">
        <v>42537916</v>
      </c>
      <c r="F39" s="12">
        <v>10847552</v>
      </c>
      <c r="G39" s="12">
        <v>19500000</v>
      </c>
      <c r="H39" s="12">
        <v>1242000</v>
      </c>
      <c r="I39" s="12">
        <v>14625000</v>
      </c>
      <c r="J39" s="12">
        <v>1500000</v>
      </c>
      <c r="K39" s="12">
        <v>9000000</v>
      </c>
      <c r="L39" s="12">
        <v>6080000</v>
      </c>
      <c r="M39" s="12">
        <v>50000</v>
      </c>
      <c r="N39" s="12">
        <v>50000</v>
      </c>
      <c r="O39" s="12">
        <v>20000</v>
      </c>
      <c r="P39" s="12">
        <v>0</v>
      </c>
    </row>
    <row r="40" spans="2:16" x14ac:dyDescent="0.2">
      <c r="B40" s="13"/>
      <c r="C40" s="16" t="s">
        <v>53</v>
      </c>
      <c r="D40" s="12">
        <v>1342225.43</v>
      </c>
      <c r="E40" s="12">
        <v>111852.12</v>
      </c>
      <c r="F40" s="12">
        <v>111852.12</v>
      </c>
      <c r="G40" s="12">
        <v>111852.12</v>
      </c>
      <c r="H40" s="12">
        <v>111852.12</v>
      </c>
      <c r="I40" s="12">
        <v>111852.12</v>
      </c>
      <c r="J40" s="12">
        <v>111852.12</v>
      </c>
      <c r="K40" s="12">
        <v>111852.12</v>
      </c>
      <c r="L40" s="12">
        <v>7125000</v>
      </c>
      <c r="M40" s="12">
        <v>9214000</v>
      </c>
      <c r="N40" s="12">
        <v>0</v>
      </c>
      <c r="O40" s="12">
        <v>5625000</v>
      </c>
      <c r="P40" s="12">
        <v>0</v>
      </c>
    </row>
    <row r="41" spans="2:16" x14ac:dyDescent="0.2">
      <c r="B41" s="13"/>
      <c r="C41" s="16" t="s">
        <v>54</v>
      </c>
      <c r="D41" s="12">
        <v>0</v>
      </c>
      <c r="E41" s="12">
        <v>0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>
        <v>111852.12</v>
      </c>
      <c r="M41" s="12">
        <v>111852.12</v>
      </c>
      <c r="N41" s="12">
        <v>111852.12</v>
      </c>
      <c r="O41" s="12">
        <v>111852.12</v>
      </c>
      <c r="P41" s="12">
        <v>111852.11</v>
      </c>
    </row>
    <row r="42" spans="2:16" x14ac:dyDescent="0.2">
      <c r="B42" s="13"/>
      <c r="C42" s="16" t="s">
        <v>55</v>
      </c>
      <c r="D42" s="12">
        <f t="shared" si="2"/>
        <v>60000</v>
      </c>
      <c r="E42" s="12">
        <v>60000</v>
      </c>
      <c r="F42" s="12">
        <v>0</v>
      </c>
      <c r="G42" s="12">
        <v>0</v>
      </c>
      <c r="H42" s="12">
        <v>0</v>
      </c>
      <c r="I42" s="12">
        <v>0</v>
      </c>
      <c r="J42" s="12">
        <v>0</v>
      </c>
      <c r="K42" s="12">
        <v>0</v>
      </c>
      <c r="L42" s="12">
        <v>0</v>
      </c>
      <c r="M42" s="12">
        <v>0</v>
      </c>
      <c r="N42" s="12">
        <v>0</v>
      </c>
      <c r="O42" s="12">
        <v>0</v>
      </c>
      <c r="P42" s="12">
        <v>0</v>
      </c>
    </row>
    <row r="43" spans="2:16" x14ac:dyDescent="0.2">
      <c r="B43" s="13"/>
      <c r="C43" s="14" t="s">
        <v>7</v>
      </c>
      <c r="D43" s="15">
        <f>SUM(D44:D52)</f>
        <v>176477211.15999997</v>
      </c>
      <c r="E43" s="15">
        <f t="shared" ref="E43:P43" si="6">SUM(E44:E52)</f>
        <v>0</v>
      </c>
      <c r="F43" s="15">
        <f t="shared" si="6"/>
        <v>176477211.15999997</v>
      </c>
      <c r="G43" s="15">
        <f t="shared" si="6"/>
        <v>0</v>
      </c>
      <c r="H43" s="15">
        <f t="shared" si="6"/>
        <v>0</v>
      </c>
      <c r="I43" s="15">
        <f t="shared" si="6"/>
        <v>0</v>
      </c>
      <c r="J43" s="15">
        <f t="shared" si="6"/>
        <v>0</v>
      </c>
      <c r="K43" s="15">
        <f t="shared" si="6"/>
        <v>0</v>
      </c>
      <c r="L43" s="15">
        <f t="shared" si="6"/>
        <v>0</v>
      </c>
      <c r="M43" s="15">
        <f t="shared" si="6"/>
        <v>0</v>
      </c>
      <c r="N43" s="15">
        <f t="shared" si="6"/>
        <v>0</v>
      </c>
      <c r="O43" s="15">
        <f t="shared" si="6"/>
        <v>0</v>
      </c>
      <c r="P43" s="15">
        <f t="shared" si="6"/>
        <v>0</v>
      </c>
    </row>
    <row r="44" spans="2:16" x14ac:dyDescent="0.2">
      <c r="B44" s="2"/>
      <c r="C44" s="16" t="s">
        <v>56</v>
      </c>
      <c r="D44" s="12">
        <f t="shared" si="2"/>
        <v>39314184.289999999</v>
      </c>
      <c r="E44" s="12">
        <v>0</v>
      </c>
      <c r="F44" s="12">
        <v>39314184.289999999</v>
      </c>
      <c r="G44" s="12">
        <v>0</v>
      </c>
      <c r="H44" s="12">
        <v>0</v>
      </c>
      <c r="I44" s="12">
        <v>0</v>
      </c>
      <c r="J44" s="12">
        <v>0</v>
      </c>
      <c r="K44" s="12">
        <v>0</v>
      </c>
      <c r="L44" s="12">
        <v>0</v>
      </c>
      <c r="M44" s="12">
        <v>0</v>
      </c>
      <c r="N44" s="12">
        <v>0</v>
      </c>
      <c r="O44" s="12">
        <v>0</v>
      </c>
      <c r="P44" s="12">
        <v>0</v>
      </c>
    </row>
    <row r="45" spans="2:16" x14ac:dyDescent="0.2">
      <c r="B45" s="13"/>
      <c r="C45" s="16" t="s">
        <v>57</v>
      </c>
      <c r="D45" s="12">
        <f t="shared" si="2"/>
        <v>1743729</v>
      </c>
      <c r="E45" s="12">
        <v>0</v>
      </c>
      <c r="F45" s="12">
        <v>1743729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12">
        <v>0</v>
      </c>
    </row>
    <row r="46" spans="2:16" x14ac:dyDescent="0.2">
      <c r="B46" s="13"/>
      <c r="C46" s="16" t="s">
        <v>58</v>
      </c>
      <c r="D46" s="12">
        <f t="shared" si="2"/>
        <v>1601948</v>
      </c>
      <c r="E46" s="12">
        <v>0</v>
      </c>
      <c r="F46" s="12">
        <v>1601948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12">
        <v>0</v>
      </c>
      <c r="M46" s="12">
        <v>0</v>
      </c>
      <c r="N46" s="12">
        <v>0</v>
      </c>
      <c r="O46" s="12">
        <v>0</v>
      </c>
      <c r="P46" s="12">
        <v>0</v>
      </c>
    </row>
    <row r="47" spans="2:16" x14ac:dyDescent="0.2">
      <c r="B47" s="13"/>
      <c r="C47" s="16" t="s">
        <v>59</v>
      </c>
      <c r="D47" s="12">
        <f t="shared" si="2"/>
        <v>70904590</v>
      </c>
      <c r="E47" s="12">
        <v>0</v>
      </c>
      <c r="F47" s="12">
        <v>70904590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2">
        <v>0</v>
      </c>
      <c r="O47" s="12">
        <v>0</v>
      </c>
      <c r="P47" s="12">
        <v>0</v>
      </c>
    </row>
    <row r="48" spans="2:16" x14ac:dyDescent="0.2">
      <c r="B48" s="13"/>
      <c r="C48" s="16" t="s">
        <v>60</v>
      </c>
      <c r="D48" s="12">
        <f t="shared" si="2"/>
        <v>9079880</v>
      </c>
      <c r="E48" s="12">
        <v>0</v>
      </c>
      <c r="F48" s="12">
        <v>9079880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12">
        <v>0</v>
      </c>
      <c r="N48" s="12">
        <v>0</v>
      </c>
      <c r="O48" s="12">
        <v>0</v>
      </c>
      <c r="P48" s="12">
        <v>0</v>
      </c>
    </row>
    <row r="49" spans="2:16" x14ac:dyDescent="0.2">
      <c r="B49" s="13"/>
      <c r="C49" s="16" t="s">
        <v>61</v>
      </c>
      <c r="D49" s="12">
        <f t="shared" si="2"/>
        <v>49170724.359999999</v>
      </c>
      <c r="E49" s="12">
        <v>0</v>
      </c>
      <c r="F49" s="12">
        <v>49170724.359999999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2">
        <v>0</v>
      </c>
      <c r="M49" s="12">
        <v>0</v>
      </c>
      <c r="N49" s="12">
        <v>0</v>
      </c>
      <c r="O49" s="12">
        <v>0</v>
      </c>
      <c r="P49" s="12">
        <v>0</v>
      </c>
    </row>
    <row r="50" spans="2:16" x14ac:dyDescent="0.2">
      <c r="B50" s="13"/>
      <c r="C50" s="16" t="s">
        <v>62</v>
      </c>
      <c r="D50" s="12">
        <f t="shared" si="2"/>
        <v>0</v>
      </c>
      <c r="E50" s="12">
        <v>0</v>
      </c>
      <c r="F50" s="12">
        <v>0</v>
      </c>
      <c r="G50" s="12">
        <v>0</v>
      </c>
      <c r="H50" s="12">
        <v>0</v>
      </c>
      <c r="I50" s="12">
        <v>0</v>
      </c>
      <c r="J50" s="12">
        <v>0</v>
      </c>
      <c r="K50" s="12">
        <v>0</v>
      </c>
      <c r="L50" s="12">
        <v>0</v>
      </c>
      <c r="M50" s="12">
        <v>0</v>
      </c>
      <c r="N50" s="12">
        <v>0</v>
      </c>
      <c r="O50" s="12">
        <v>0</v>
      </c>
      <c r="P50" s="12">
        <v>0</v>
      </c>
    </row>
    <row r="51" spans="2:16" x14ac:dyDescent="0.2">
      <c r="B51" s="13"/>
      <c r="C51" s="16" t="s">
        <v>63</v>
      </c>
      <c r="D51" s="12">
        <f t="shared" si="2"/>
        <v>0</v>
      </c>
      <c r="E51" s="12">
        <v>0</v>
      </c>
      <c r="F51" s="12">
        <v>0</v>
      </c>
      <c r="G51" s="12">
        <v>0</v>
      </c>
      <c r="H51" s="12">
        <v>0</v>
      </c>
      <c r="I51" s="12">
        <v>0</v>
      </c>
      <c r="J51" s="12">
        <v>0</v>
      </c>
      <c r="K51" s="12">
        <v>0</v>
      </c>
      <c r="L51" s="12">
        <v>0</v>
      </c>
      <c r="M51" s="12">
        <v>0</v>
      </c>
      <c r="N51" s="12">
        <v>0</v>
      </c>
      <c r="O51" s="12">
        <v>0</v>
      </c>
      <c r="P51" s="12">
        <v>0</v>
      </c>
    </row>
    <row r="52" spans="2:16" x14ac:dyDescent="0.2">
      <c r="B52" s="13"/>
      <c r="C52" s="16" t="s">
        <v>64</v>
      </c>
      <c r="D52" s="12">
        <f t="shared" si="2"/>
        <v>4662155.5100000007</v>
      </c>
      <c r="E52" s="12">
        <v>0</v>
      </c>
      <c r="F52" s="12">
        <v>4662155.5100000007</v>
      </c>
      <c r="G52" s="12">
        <v>0</v>
      </c>
      <c r="H52" s="12">
        <v>0</v>
      </c>
      <c r="I52" s="12">
        <v>0</v>
      </c>
      <c r="J52" s="12">
        <v>0</v>
      </c>
      <c r="K52" s="12">
        <v>0</v>
      </c>
      <c r="L52" s="12">
        <v>0</v>
      </c>
      <c r="M52" s="12">
        <v>0</v>
      </c>
      <c r="N52" s="12">
        <v>0</v>
      </c>
      <c r="O52" s="12">
        <v>0</v>
      </c>
      <c r="P52" s="12">
        <v>0</v>
      </c>
    </row>
    <row r="53" spans="2:16" x14ac:dyDescent="0.2">
      <c r="B53" s="13"/>
      <c r="C53" s="14" t="s">
        <v>8</v>
      </c>
      <c r="D53" s="15">
        <f>SUM(D54:D56)</f>
        <v>1135164208.7</v>
      </c>
      <c r="E53" s="15">
        <f t="shared" ref="E53:P53" si="7">SUM(E54:E56)</f>
        <v>58900000</v>
      </c>
      <c r="F53" s="15">
        <f t="shared" si="7"/>
        <v>187392235.16</v>
      </c>
      <c r="G53" s="15">
        <f t="shared" si="7"/>
        <v>111435744.54000001</v>
      </c>
      <c r="H53" s="15">
        <f t="shared" si="7"/>
        <v>38555059.730000004</v>
      </c>
      <c r="I53" s="15">
        <f t="shared" si="7"/>
        <v>198409920.80000001</v>
      </c>
      <c r="J53" s="15">
        <f t="shared" si="7"/>
        <v>273392470.47000003</v>
      </c>
      <c r="K53" s="15">
        <f t="shared" si="7"/>
        <v>262578778</v>
      </c>
      <c r="L53" s="15">
        <f t="shared" si="7"/>
        <v>2000000</v>
      </c>
      <c r="M53" s="15">
        <f t="shared" si="7"/>
        <v>2500000</v>
      </c>
      <c r="N53" s="15">
        <f t="shared" si="7"/>
        <v>0</v>
      </c>
      <c r="O53" s="15">
        <f t="shared" si="7"/>
        <v>0</v>
      </c>
      <c r="P53" s="15">
        <f t="shared" si="7"/>
        <v>0</v>
      </c>
    </row>
    <row r="54" spans="2:16" x14ac:dyDescent="0.2">
      <c r="B54" s="2"/>
      <c r="C54" s="16" t="s">
        <v>65</v>
      </c>
      <c r="D54" s="12">
        <f t="shared" si="2"/>
        <v>509795430.68000007</v>
      </c>
      <c r="E54" s="12">
        <v>12000000</v>
      </c>
      <c r="F54" s="12">
        <v>149568008</v>
      </c>
      <c r="G54" s="12">
        <v>107752424.18000001</v>
      </c>
      <c r="H54" s="12">
        <v>34672607.230000004</v>
      </c>
      <c r="I54" s="12">
        <v>14909920.800000001</v>
      </c>
      <c r="J54" s="12">
        <v>3392470.4699999997</v>
      </c>
      <c r="K54" s="12">
        <v>183000000</v>
      </c>
      <c r="L54" s="12">
        <v>2000000</v>
      </c>
      <c r="M54" s="12">
        <v>2500000</v>
      </c>
      <c r="N54" s="12">
        <v>0</v>
      </c>
      <c r="O54" s="12">
        <v>0</v>
      </c>
      <c r="P54" s="12">
        <v>0</v>
      </c>
    </row>
    <row r="55" spans="2:16" x14ac:dyDescent="0.2">
      <c r="B55" s="13"/>
      <c r="C55" s="16" t="s">
        <v>66</v>
      </c>
      <c r="D55" s="12">
        <f t="shared" si="2"/>
        <v>625368778.01999998</v>
      </c>
      <c r="E55" s="12">
        <v>46900000</v>
      </c>
      <c r="F55" s="12">
        <v>37824227.159999996</v>
      </c>
      <c r="G55" s="12">
        <v>3683320.36</v>
      </c>
      <c r="H55" s="12">
        <v>3882452.5</v>
      </c>
      <c r="I55" s="12">
        <v>183500000</v>
      </c>
      <c r="J55" s="12">
        <v>270000000</v>
      </c>
      <c r="K55" s="12">
        <v>79578778</v>
      </c>
      <c r="L55" s="12">
        <v>0</v>
      </c>
      <c r="M55" s="12">
        <v>0</v>
      </c>
      <c r="N55" s="12">
        <v>0</v>
      </c>
      <c r="O55" s="12">
        <v>0</v>
      </c>
      <c r="P55" s="12">
        <v>0</v>
      </c>
    </row>
    <row r="56" spans="2:16" x14ac:dyDescent="0.2">
      <c r="B56" s="13"/>
      <c r="C56" s="16" t="s">
        <v>67</v>
      </c>
      <c r="D56" s="12">
        <f t="shared" si="2"/>
        <v>0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12">
        <v>0</v>
      </c>
      <c r="M56" s="12">
        <v>0</v>
      </c>
      <c r="N56" s="12">
        <v>0</v>
      </c>
      <c r="O56" s="12">
        <v>0</v>
      </c>
      <c r="P56" s="12">
        <v>0</v>
      </c>
    </row>
    <row r="57" spans="2:16" x14ac:dyDescent="0.2">
      <c r="B57" s="13"/>
      <c r="C57" s="14" t="s">
        <v>9</v>
      </c>
      <c r="D57" s="15">
        <f>SUM(D58:D64)</f>
        <v>413384371.46000004</v>
      </c>
      <c r="E57" s="15">
        <f t="shared" ref="E57:P57" si="8">SUM(E58:E64)</f>
        <v>0</v>
      </c>
      <c r="F57" s="15">
        <f t="shared" si="8"/>
        <v>0</v>
      </c>
      <c r="G57" s="15">
        <f t="shared" si="8"/>
        <v>0</v>
      </c>
      <c r="H57" s="15">
        <f t="shared" si="8"/>
        <v>52000000</v>
      </c>
      <c r="I57" s="15">
        <f t="shared" si="8"/>
        <v>28000000</v>
      </c>
      <c r="J57" s="15">
        <f t="shared" si="8"/>
        <v>0</v>
      </c>
      <c r="K57" s="15">
        <f t="shared" si="8"/>
        <v>0</v>
      </c>
      <c r="L57" s="15">
        <f t="shared" si="8"/>
        <v>78000000</v>
      </c>
      <c r="M57" s="15">
        <f t="shared" si="8"/>
        <v>42000000</v>
      </c>
      <c r="N57" s="15">
        <f t="shared" si="8"/>
        <v>213384371.46000001</v>
      </c>
      <c r="O57" s="15">
        <f t="shared" si="8"/>
        <v>0</v>
      </c>
      <c r="P57" s="15">
        <f t="shared" si="8"/>
        <v>0</v>
      </c>
    </row>
    <row r="58" spans="2:16" x14ac:dyDescent="0.2">
      <c r="B58" s="2"/>
      <c r="C58" s="16" t="s">
        <v>68</v>
      </c>
      <c r="D58" s="12">
        <f t="shared" si="2"/>
        <v>0</v>
      </c>
      <c r="E58" s="12">
        <v>0</v>
      </c>
      <c r="F58" s="12">
        <v>0</v>
      </c>
      <c r="G58" s="12">
        <v>0</v>
      </c>
      <c r="H58" s="12">
        <v>0</v>
      </c>
      <c r="I58" s="12">
        <v>0</v>
      </c>
      <c r="J58" s="12">
        <v>0</v>
      </c>
      <c r="K58" s="12">
        <v>0</v>
      </c>
      <c r="L58" s="12">
        <v>0</v>
      </c>
      <c r="M58" s="12">
        <v>0</v>
      </c>
      <c r="N58" s="12">
        <v>0</v>
      </c>
      <c r="O58" s="12">
        <v>0</v>
      </c>
      <c r="P58" s="12">
        <v>0</v>
      </c>
    </row>
    <row r="59" spans="2:16" x14ac:dyDescent="0.2">
      <c r="B59" s="13"/>
      <c r="C59" s="16" t="s">
        <v>69</v>
      </c>
      <c r="D59" s="12">
        <f t="shared" si="2"/>
        <v>0</v>
      </c>
      <c r="E59" s="12">
        <v>0</v>
      </c>
      <c r="F59" s="12">
        <v>0</v>
      </c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12">
        <v>0</v>
      </c>
      <c r="M59" s="12">
        <v>0</v>
      </c>
      <c r="N59" s="12">
        <v>0</v>
      </c>
      <c r="O59" s="12">
        <v>0</v>
      </c>
      <c r="P59" s="12">
        <v>0</v>
      </c>
    </row>
    <row r="60" spans="2:16" x14ac:dyDescent="0.2">
      <c r="B60" s="13"/>
      <c r="C60" s="16" t="s">
        <v>70</v>
      </c>
      <c r="D60" s="12">
        <f t="shared" si="2"/>
        <v>0</v>
      </c>
      <c r="E60" s="12">
        <v>0</v>
      </c>
      <c r="F60" s="12">
        <v>0</v>
      </c>
      <c r="G60" s="12">
        <v>0</v>
      </c>
      <c r="H60" s="12">
        <v>0</v>
      </c>
      <c r="I60" s="12">
        <v>0</v>
      </c>
      <c r="J60" s="12">
        <v>0</v>
      </c>
      <c r="K60" s="12">
        <v>0</v>
      </c>
      <c r="L60" s="12">
        <v>0</v>
      </c>
      <c r="M60" s="12">
        <v>0</v>
      </c>
      <c r="N60" s="12">
        <v>0</v>
      </c>
      <c r="O60" s="12">
        <v>0</v>
      </c>
      <c r="P60" s="12">
        <v>0</v>
      </c>
    </row>
    <row r="61" spans="2:16" x14ac:dyDescent="0.2">
      <c r="B61" s="13"/>
      <c r="C61" s="16" t="s">
        <v>71</v>
      </c>
      <c r="D61" s="12">
        <f t="shared" si="2"/>
        <v>0</v>
      </c>
      <c r="E61" s="12">
        <v>0</v>
      </c>
      <c r="F61" s="12">
        <v>0</v>
      </c>
      <c r="G61" s="12">
        <v>0</v>
      </c>
      <c r="H61" s="12">
        <v>0</v>
      </c>
      <c r="I61" s="12">
        <v>0</v>
      </c>
      <c r="J61" s="12">
        <v>0</v>
      </c>
      <c r="K61" s="12">
        <v>0</v>
      </c>
      <c r="L61" s="12">
        <v>0</v>
      </c>
      <c r="M61" s="12">
        <v>0</v>
      </c>
      <c r="N61" s="12">
        <v>0</v>
      </c>
      <c r="O61" s="12">
        <v>0</v>
      </c>
      <c r="P61" s="12">
        <v>0</v>
      </c>
    </row>
    <row r="62" spans="2:16" x14ac:dyDescent="0.2">
      <c r="B62" s="13"/>
      <c r="C62" s="16" t="s">
        <v>72</v>
      </c>
      <c r="D62" s="12">
        <f t="shared" si="2"/>
        <v>0</v>
      </c>
      <c r="E62" s="12">
        <v>0</v>
      </c>
      <c r="F62" s="12">
        <v>0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12">
        <v>0</v>
      </c>
      <c r="M62" s="12">
        <v>0</v>
      </c>
      <c r="N62" s="12">
        <v>0</v>
      </c>
      <c r="O62" s="12">
        <v>0</v>
      </c>
      <c r="P62" s="12">
        <v>0</v>
      </c>
    </row>
    <row r="63" spans="2:16" x14ac:dyDescent="0.2">
      <c r="B63" s="13"/>
      <c r="C63" s="16" t="s">
        <v>73</v>
      </c>
      <c r="D63" s="12">
        <f t="shared" si="2"/>
        <v>0</v>
      </c>
      <c r="E63" s="12">
        <v>0</v>
      </c>
      <c r="F63" s="12">
        <v>0</v>
      </c>
      <c r="G63" s="12">
        <v>0</v>
      </c>
      <c r="H63" s="12">
        <v>0</v>
      </c>
      <c r="I63" s="12">
        <v>0</v>
      </c>
      <c r="J63" s="12">
        <v>0</v>
      </c>
      <c r="K63" s="12">
        <v>0</v>
      </c>
      <c r="L63" s="12">
        <v>0</v>
      </c>
      <c r="M63" s="12">
        <v>0</v>
      </c>
      <c r="N63" s="12">
        <v>0</v>
      </c>
      <c r="O63" s="12">
        <v>0</v>
      </c>
      <c r="P63" s="12">
        <v>0</v>
      </c>
    </row>
    <row r="64" spans="2:16" x14ac:dyDescent="0.2">
      <c r="B64" s="2"/>
      <c r="C64" s="16" t="s">
        <v>74</v>
      </c>
      <c r="D64" s="12">
        <f t="shared" si="2"/>
        <v>413384371.46000004</v>
      </c>
      <c r="E64" s="12">
        <v>0</v>
      </c>
      <c r="F64" s="12">
        <v>0</v>
      </c>
      <c r="G64" s="12">
        <v>0</v>
      </c>
      <c r="H64" s="12">
        <v>52000000</v>
      </c>
      <c r="I64" s="12">
        <v>28000000</v>
      </c>
      <c r="J64" s="12">
        <v>0</v>
      </c>
      <c r="K64" s="12">
        <v>0</v>
      </c>
      <c r="L64" s="12">
        <v>78000000</v>
      </c>
      <c r="M64" s="12">
        <v>42000000</v>
      </c>
      <c r="N64" s="12">
        <v>213384371.46000001</v>
      </c>
      <c r="O64" s="12">
        <v>0</v>
      </c>
      <c r="P64" s="12">
        <v>0</v>
      </c>
    </row>
    <row r="65" spans="2:16" x14ac:dyDescent="0.2">
      <c r="B65" s="2"/>
      <c r="C65" s="17" t="s">
        <v>10</v>
      </c>
      <c r="D65" s="15">
        <f>SUM(D66:D68)</f>
        <v>0</v>
      </c>
      <c r="E65" s="15">
        <f t="shared" ref="E65:P65" si="9">SUM(E66:E68)</f>
        <v>0</v>
      </c>
      <c r="F65" s="15">
        <f t="shared" si="9"/>
        <v>0</v>
      </c>
      <c r="G65" s="15">
        <f t="shared" si="9"/>
        <v>0</v>
      </c>
      <c r="H65" s="15">
        <f t="shared" si="9"/>
        <v>0</v>
      </c>
      <c r="I65" s="15">
        <f t="shared" si="9"/>
        <v>0</v>
      </c>
      <c r="J65" s="15">
        <f t="shared" si="9"/>
        <v>0</v>
      </c>
      <c r="K65" s="15">
        <f t="shared" si="9"/>
        <v>0</v>
      </c>
      <c r="L65" s="15">
        <f t="shared" si="9"/>
        <v>0</v>
      </c>
      <c r="M65" s="15">
        <f t="shared" si="9"/>
        <v>0</v>
      </c>
      <c r="N65" s="15">
        <f t="shared" si="9"/>
        <v>0</v>
      </c>
      <c r="O65" s="15">
        <f t="shared" si="9"/>
        <v>0</v>
      </c>
      <c r="P65" s="15">
        <f t="shared" si="9"/>
        <v>0</v>
      </c>
    </row>
    <row r="66" spans="2:16" x14ac:dyDescent="0.2">
      <c r="B66" s="2"/>
      <c r="C66" s="16" t="s">
        <v>75</v>
      </c>
      <c r="D66" s="12">
        <f t="shared" si="2"/>
        <v>0</v>
      </c>
      <c r="E66" s="12">
        <v>0</v>
      </c>
      <c r="F66" s="12">
        <v>0</v>
      </c>
      <c r="G66" s="12">
        <v>0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  <c r="N66" s="12">
        <v>0</v>
      </c>
      <c r="O66" s="12">
        <v>0</v>
      </c>
      <c r="P66" s="12">
        <v>0</v>
      </c>
    </row>
    <row r="67" spans="2:16" x14ac:dyDescent="0.2">
      <c r="B67" s="2"/>
      <c r="C67" s="16" t="s">
        <v>76</v>
      </c>
      <c r="D67" s="12">
        <f t="shared" si="2"/>
        <v>0</v>
      </c>
      <c r="E67" s="12">
        <v>0</v>
      </c>
      <c r="F67" s="12">
        <v>0</v>
      </c>
      <c r="G67" s="12">
        <v>0</v>
      </c>
      <c r="H67" s="12">
        <v>0</v>
      </c>
      <c r="I67" s="12">
        <v>0</v>
      </c>
      <c r="J67" s="12">
        <v>0</v>
      </c>
      <c r="K67" s="12">
        <v>0</v>
      </c>
      <c r="L67" s="12">
        <v>0</v>
      </c>
      <c r="M67" s="12">
        <v>0</v>
      </c>
      <c r="N67" s="12">
        <v>0</v>
      </c>
      <c r="O67" s="12">
        <v>0</v>
      </c>
      <c r="P67" s="12">
        <v>0</v>
      </c>
    </row>
    <row r="68" spans="2:16" x14ac:dyDescent="0.2">
      <c r="B68" s="2"/>
      <c r="C68" s="16" t="s">
        <v>77</v>
      </c>
      <c r="D68" s="12">
        <f t="shared" si="2"/>
        <v>0</v>
      </c>
      <c r="E68" s="12">
        <v>0</v>
      </c>
      <c r="F68" s="12">
        <v>0</v>
      </c>
      <c r="G68" s="12">
        <v>0</v>
      </c>
      <c r="H68" s="12">
        <v>0</v>
      </c>
      <c r="I68" s="12">
        <v>0</v>
      </c>
      <c r="J68" s="12">
        <v>0</v>
      </c>
      <c r="K68" s="12">
        <v>0</v>
      </c>
      <c r="L68" s="12">
        <v>0</v>
      </c>
      <c r="M68" s="12">
        <v>0</v>
      </c>
      <c r="N68" s="12">
        <v>0</v>
      </c>
      <c r="O68" s="12">
        <v>0</v>
      </c>
      <c r="P68" s="12">
        <v>0</v>
      </c>
    </row>
    <row r="69" spans="2:16" x14ac:dyDescent="0.2">
      <c r="B69" s="2"/>
      <c r="C69" s="14" t="s">
        <v>11</v>
      </c>
      <c r="D69" s="15">
        <f>SUM(D70:D76)</f>
        <v>231544825.31999999</v>
      </c>
      <c r="E69" s="15">
        <f t="shared" ref="E69:P69" si="10">SUM(E70:E76)</f>
        <v>15456803.379999999</v>
      </c>
      <c r="F69" s="15">
        <f t="shared" si="10"/>
        <v>14475351.99</v>
      </c>
      <c r="G69" s="15">
        <f t="shared" si="10"/>
        <v>15226126.469999999</v>
      </c>
      <c r="H69" s="15">
        <f t="shared" si="10"/>
        <v>14932856.300000001</v>
      </c>
      <c r="I69" s="15">
        <f t="shared" si="10"/>
        <v>15155177.41</v>
      </c>
      <c r="J69" s="15">
        <f t="shared" si="10"/>
        <v>22167023.210000001</v>
      </c>
      <c r="K69" s="15">
        <f t="shared" si="10"/>
        <v>22598724.780000001</v>
      </c>
      <c r="L69" s="15">
        <f t="shared" si="10"/>
        <v>22562521.48</v>
      </c>
      <c r="M69" s="15">
        <f t="shared" si="10"/>
        <v>22065659.379999999</v>
      </c>
      <c r="N69" s="15">
        <f t="shared" si="10"/>
        <v>22489885.079999998</v>
      </c>
      <c r="O69" s="15">
        <f t="shared" si="10"/>
        <v>21997750.27</v>
      </c>
      <c r="P69" s="15">
        <f t="shared" si="10"/>
        <v>22416945.57</v>
      </c>
    </row>
    <row r="70" spans="2:16" x14ac:dyDescent="0.2">
      <c r="B70" s="2"/>
      <c r="C70" s="16" t="s">
        <v>78</v>
      </c>
      <c r="D70" s="12">
        <f t="shared" si="2"/>
        <v>93580406.350000009</v>
      </c>
      <c r="E70" s="12">
        <v>7108298.1699999999</v>
      </c>
      <c r="F70" s="12">
        <v>7138006.1200000001</v>
      </c>
      <c r="G70" s="12">
        <v>7167921.1099999994</v>
      </c>
      <c r="H70" s="12">
        <v>7198034.4900000002</v>
      </c>
      <c r="I70" s="12">
        <v>7228357.6099999994</v>
      </c>
      <c r="J70" s="12">
        <v>8131951.1500000004</v>
      </c>
      <c r="K70" s="12">
        <v>8170348.1299999999</v>
      </c>
      <c r="L70" s="12">
        <v>8209026.3900000006</v>
      </c>
      <c r="M70" s="12">
        <v>8247987.8899999997</v>
      </c>
      <c r="N70" s="12">
        <v>8287214.6399999997</v>
      </c>
      <c r="O70" s="12">
        <v>8326728.6699999999</v>
      </c>
      <c r="P70" s="12">
        <v>8366531.9800000004</v>
      </c>
    </row>
    <row r="71" spans="2:16" x14ac:dyDescent="0.2">
      <c r="B71" s="13"/>
      <c r="C71" s="16" t="s">
        <v>79</v>
      </c>
      <c r="D71" s="12">
        <f t="shared" si="2"/>
        <v>137804418.97</v>
      </c>
      <c r="E71" s="12">
        <v>8188505.209999999</v>
      </c>
      <c r="F71" s="12">
        <v>7337345.8700000001</v>
      </c>
      <c r="G71" s="12">
        <v>8058205.3599999994</v>
      </c>
      <c r="H71" s="12">
        <v>7734821.8100000005</v>
      </c>
      <c r="I71" s="12">
        <v>7926819.7999999998</v>
      </c>
      <c r="J71" s="12">
        <v>14035072.060000001</v>
      </c>
      <c r="K71" s="12">
        <v>14428376.65</v>
      </c>
      <c r="L71" s="12">
        <v>14353495.09</v>
      </c>
      <c r="M71" s="12">
        <v>13817671.489999998</v>
      </c>
      <c r="N71" s="12">
        <v>14202670.439999999</v>
      </c>
      <c r="O71" s="12">
        <v>13671021.6</v>
      </c>
      <c r="P71" s="12">
        <v>14050413.590000002</v>
      </c>
    </row>
    <row r="72" spans="2:16" x14ac:dyDescent="0.2">
      <c r="B72" s="13"/>
      <c r="C72" s="16" t="s">
        <v>80</v>
      </c>
      <c r="D72" s="12">
        <f t="shared" si="2"/>
        <v>0</v>
      </c>
      <c r="E72" s="12">
        <v>0</v>
      </c>
      <c r="F72" s="12">
        <v>0</v>
      </c>
      <c r="G72" s="12">
        <v>0</v>
      </c>
      <c r="H72" s="12">
        <v>0</v>
      </c>
      <c r="I72" s="12">
        <v>0</v>
      </c>
      <c r="J72" s="12">
        <v>0</v>
      </c>
      <c r="K72" s="12">
        <v>0</v>
      </c>
      <c r="L72" s="12">
        <v>0</v>
      </c>
      <c r="M72" s="12">
        <v>0</v>
      </c>
      <c r="N72" s="12">
        <v>0</v>
      </c>
      <c r="O72" s="12">
        <v>0</v>
      </c>
      <c r="P72" s="12">
        <v>0</v>
      </c>
    </row>
    <row r="73" spans="2:16" x14ac:dyDescent="0.2">
      <c r="B73" s="13"/>
      <c r="C73" s="16" t="s">
        <v>81</v>
      </c>
      <c r="D73" s="12">
        <f t="shared" si="2"/>
        <v>160000</v>
      </c>
      <c r="E73" s="12">
        <v>160000</v>
      </c>
      <c r="F73" s="12">
        <v>0</v>
      </c>
      <c r="G73" s="12">
        <v>0</v>
      </c>
      <c r="H73" s="12">
        <v>0</v>
      </c>
      <c r="I73" s="12">
        <v>0</v>
      </c>
      <c r="J73" s="12">
        <v>0</v>
      </c>
      <c r="K73" s="12">
        <v>0</v>
      </c>
      <c r="L73" s="12">
        <v>0</v>
      </c>
      <c r="M73" s="12">
        <v>0</v>
      </c>
      <c r="N73" s="12">
        <v>0</v>
      </c>
      <c r="O73" s="12">
        <v>0</v>
      </c>
      <c r="P73" s="12">
        <v>0</v>
      </c>
    </row>
    <row r="74" spans="2:16" x14ac:dyDescent="0.2">
      <c r="B74" s="13"/>
      <c r="C74" s="16" t="s">
        <v>82</v>
      </c>
      <c r="D74" s="12">
        <f t="shared" si="2"/>
        <v>0</v>
      </c>
      <c r="E74" s="12">
        <v>0</v>
      </c>
      <c r="F74" s="12">
        <v>0</v>
      </c>
      <c r="G74" s="12">
        <v>0</v>
      </c>
      <c r="H74" s="12">
        <v>0</v>
      </c>
      <c r="I74" s="12">
        <v>0</v>
      </c>
      <c r="J74" s="12">
        <v>0</v>
      </c>
      <c r="K74" s="12">
        <v>0</v>
      </c>
      <c r="L74" s="12">
        <v>0</v>
      </c>
      <c r="M74" s="12">
        <v>0</v>
      </c>
      <c r="N74" s="12">
        <v>0</v>
      </c>
      <c r="O74" s="12">
        <v>0</v>
      </c>
      <c r="P74" s="12">
        <v>0</v>
      </c>
    </row>
    <row r="75" spans="2:16" x14ac:dyDescent="0.2">
      <c r="B75" s="13"/>
      <c r="C75" s="16" t="s">
        <v>83</v>
      </c>
      <c r="D75" s="12">
        <f t="shared" si="2"/>
        <v>0</v>
      </c>
      <c r="E75" s="12">
        <v>0</v>
      </c>
      <c r="F75" s="12">
        <v>0</v>
      </c>
      <c r="G75" s="12">
        <v>0</v>
      </c>
      <c r="H75" s="12">
        <v>0</v>
      </c>
      <c r="I75" s="12">
        <v>0</v>
      </c>
      <c r="J75" s="12">
        <v>0</v>
      </c>
      <c r="K75" s="12">
        <v>0</v>
      </c>
      <c r="L75" s="12">
        <v>0</v>
      </c>
      <c r="M75" s="12">
        <v>0</v>
      </c>
      <c r="N75" s="12">
        <v>0</v>
      </c>
      <c r="O75" s="12">
        <v>0</v>
      </c>
      <c r="P75" s="12">
        <v>0</v>
      </c>
    </row>
    <row r="76" spans="2:16" x14ac:dyDescent="0.2">
      <c r="B76" s="13"/>
      <c r="C76" s="18" t="s">
        <v>84</v>
      </c>
      <c r="D76" s="19">
        <f t="shared" si="2"/>
        <v>0</v>
      </c>
      <c r="E76" s="19">
        <v>0</v>
      </c>
      <c r="F76" s="19">
        <v>0</v>
      </c>
      <c r="G76" s="19">
        <v>0</v>
      </c>
      <c r="H76" s="19">
        <v>0</v>
      </c>
      <c r="I76" s="19">
        <v>0</v>
      </c>
      <c r="J76" s="19">
        <v>0</v>
      </c>
      <c r="K76" s="19">
        <v>0</v>
      </c>
      <c r="L76" s="19">
        <v>0</v>
      </c>
      <c r="M76" s="19">
        <v>0</v>
      </c>
      <c r="N76" s="19">
        <v>0</v>
      </c>
      <c r="O76" s="19">
        <v>0</v>
      </c>
      <c r="P76" s="19">
        <v>0</v>
      </c>
    </row>
    <row r="77" spans="2:16" x14ac:dyDescent="0.2">
      <c r="B77" s="2"/>
      <c r="C77" s="2"/>
    </row>
  </sheetData>
  <mergeCells count="2">
    <mergeCell ref="C2:P2"/>
    <mergeCell ref="C4:P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CALENDARIO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 Jesus Martin Lugo Salazar</dc:creator>
  <cp:lastModifiedBy>Estefany Merced Nunez Lopez</cp:lastModifiedBy>
  <dcterms:created xsi:type="dcterms:W3CDTF">2014-03-14T20:31:49Z</dcterms:created>
  <dcterms:modified xsi:type="dcterms:W3CDTF">2023-05-29T19:16:01Z</dcterms:modified>
</cp:coreProperties>
</file>